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lutställning GP 2010" sheetId="1" r:id="rId1"/>
  </sheets>
  <definedNames/>
  <calcPr fullCalcOnLoad="1"/>
</workbook>
</file>

<file path=xl/sharedStrings.xml><?xml version="1.0" encoding="utf-8"?>
<sst xmlns="http://schemas.openxmlformats.org/spreadsheetml/2006/main" count="172" uniqueCount="92">
  <si>
    <t>Delt-poäng</t>
  </si>
  <si>
    <t>Poäng</t>
  </si>
  <si>
    <t>Placering</t>
  </si>
  <si>
    <t>Plac-poäng</t>
  </si>
  <si>
    <t>SUMMA</t>
  </si>
  <si>
    <t>junior</t>
  </si>
  <si>
    <t>1.</t>
  </si>
  <si>
    <t>Drazen Dragicevic</t>
  </si>
  <si>
    <t>Lunds ASK</t>
  </si>
  <si>
    <t>2.</t>
  </si>
  <si>
    <t>Jonas Källén</t>
  </si>
  <si>
    <t>3.</t>
  </si>
  <si>
    <t>Joakim Eriksson</t>
  </si>
  <si>
    <t>Ystads SS</t>
  </si>
  <si>
    <t>4.</t>
  </si>
  <si>
    <t>Torkel Loman</t>
  </si>
  <si>
    <t>SSSS Bara Bönder</t>
  </si>
  <si>
    <t>5.</t>
  </si>
  <si>
    <t>Finn Broman</t>
  </si>
  <si>
    <t>Limhamns SK</t>
  </si>
  <si>
    <t>6.</t>
  </si>
  <si>
    <t>Viktor Karlsson</t>
  </si>
  <si>
    <t>Kadett</t>
  </si>
  <si>
    <t>Philip Lindgren</t>
  </si>
  <si>
    <t>(lottning)</t>
  </si>
  <si>
    <t>Linus Johansson</t>
  </si>
  <si>
    <t>Lars Åström</t>
  </si>
  <si>
    <t>Martin Ollén</t>
  </si>
  <si>
    <t>Malin Tjärnemo</t>
  </si>
  <si>
    <t>Shayar Adel Laibi</t>
  </si>
  <si>
    <t>7.</t>
  </si>
  <si>
    <t>Daniel Jogstad</t>
  </si>
  <si>
    <t>Eslövs SK</t>
  </si>
  <si>
    <t>8.</t>
  </si>
  <si>
    <t>Amanda Pettersson</t>
  </si>
  <si>
    <t>9.</t>
  </si>
  <si>
    <t>Vidar Johnsson</t>
  </si>
  <si>
    <t>10.</t>
  </si>
  <si>
    <t>Aditya Subramanian</t>
  </si>
  <si>
    <t>11.</t>
  </si>
  <si>
    <t>Malte Kauranen</t>
  </si>
  <si>
    <t>12.</t>
  </si>
  <si>
    <t>Nicklas Holm</t>
  </si>
  <si>
    <t>En Passant</t>
  </si>
  <si>
    <t>13.</t>
  </si>
  <si>
    <t>Eric Nilsson</t>
  </si>
  <si>
    <t>14.</t>
  </si>
  <si>
    <t>Agnes Kauranen</t>
  </si>
  <si>
    <t>Äldre Minior</t>
  </si>
  <si>
    <t>Jonas Tjärnemo</t>
  </si>
  <si>
    <t>Sven Johansson</t>
  </si>
  <si>
    <t>Joar Magnusson</t>
  </si>
  <si>
    <t>Malva Kauranen</t>
  </si>
  <si>
    <t>Simon Eisele</t>
  </si>
  <si>
    <t>Lukas Munther</t>
  </si>
  <si>
    <t>Daniel Hansson</t>
  </si>
  <si>
    <t>Oscar Hylén</t>
  </si>
  <si>
    <t>Patrik Liedbeck</t>
  </si>
  <si>
    <t>Max Schön</t>
  </si>
  <si>
    <t>Malmö AS</t>
  </si>
  <si>
    <t>Benjamin Andersen</t>
  </si>
  <si>
    <t>Daniel Peñalver</t>
  </si>
  <si>
    <t>Pontus Fogelberg</t>
  </si>
  <si>
    <t>Filip Ternemo</t>
  </si>
  <si>
    <t>Yngre Minior</t>
  </si>
  <si>
    <t>Joakim Mörling</t>
  </si>
  <si>
    <t>Martin Jogstad</t>
  </si>
  <si>
    <t>Jedrzej Szumniak</t>
  </si>
  <si>
    <t>Lukas Winoy</t>
  </si>
  <si>
    <t>Saida Mamadova</t>
  </si>
  <si>
    <t>Jacob Jönsson</t>
  </si>
  <si>
    <t>Mattias Ly</t>
  </si>
  <si>
    <t>Ludvig Forfang-Righard</t>
  </si>
  <si>
    <t>Isac Ärlebring</t>
  </si>
  <si>
    <t>Hampus Wesslén</t>
  </si>
  <si>
    <t>Davy Than</t>
  </si>
  <si>
    <t>Linus Eisele</t>
  </si>
  <si>
    <t>Carl-Filip Nyberg</t>
  </si>
  <si>
    <t>André Forsberg</t>
  </si>
  <si>
    <t>15.</t>
  </si>
  <si>
    <t>Carlos Törnberg</t>
  </si>
  <si>
    <t>16.</t>
  </si>
  <si>
    <t>Jasper Forfang-Righard</t>
  </si>
  <si>
    <t>17.</t>
  </si>
  <si>
    <t>Herman Ekelund</t>
  </si>
  <si>
    <t>18.</t>
  </si>
  <si>
    <t>Erik Ahltorp</t>
  </si>
  <si>
    <t>19.</t>
  </si>
  <si>
    <t>Sharif Radwan</t>
  </si>
  <si>
    <t>Rörsjöstadens USK</t>
  </si>
  <si>
    <t>20.</t>
  </si>
  <si>
    <t>Isak Söderlund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</si>
</sst>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16" borderId="1" applyNumberFormat="0" applyAlignment="0" applyProtection="0"/>
    <xf numFmtId="164" fontId="3" fillId="17" borderId="2" applyNumberFormat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2" applyNumberFormat="0" applyAlignment="0" applyProtection="0"/>
    <xf numFmtId="164" fontId="8" fillId="22" borderId="3" applyNumberFormat="0" applyAlignment="0" applyProtection="0"/>
    <xf numFmtId="164" fontId="9" fillId="0" borderId="4" applyNumberFormat="0" applyFill="0" applyAlignment="0" applyProtection="0"/>
    <xf numFmtId="164" fontId="10" fillId="23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17" borderId="9" applyNumberFormat="0" applyAlignment="0" applyProtection="0"/>
    <xf numFmtId="164" fontId="17" fillId="0" borderId="0" applyNumberForma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Font="1" applyBorder="1" applyAlignment="1">
      <alignment vertical="top" wrapText="1"/>
    </xf>
    <xf numFmtId="164" fontId="0" fillId="0" borderId="0" xfId="0" applyFont="1" applyFill="1" applyBorder="1" applyAlignment="1">
      <alignment vertical="top" wrapText="1"/>
    </xf>
    <xf numFmtId="164" fontId="0" fillId="0" borderId="0" xfId="0" applyFont="1" applyFill="1" applyBorder="1" applyAlignment="1">
      <alignment wrapText="1"/>
    </xf>
    <xf numFmtId="164" fontId="19" fillId="0" borderId="0" xfId="0" applyFont="1" applyBorder="1" applyAlignment="1">
      <alignment wrapText="1"/>
    </xf>
    <xf numFmtId="164" fontId="0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Dekorfärg1" xfId="20"/>
    <cellStyle name="20% - Dekorfärg2" xfId="21"/>
    <cellStyle name="20% - Dekorfärg3" xfId="22"/>
    <cellStyle name="20% - Dekorfärg4" xfId="23"/>
    <cellStyle name="20% - Dekorfärg5" xfId="24"/>
    <cellStyle name="20% - Dekorfärg6" xfId="25"/>
    <cellStyle name="40% - Dekorfärg1" xfId="26"/>
    <cellStyle name="40% - Dekorfärg2" xfId="27"/>
    <cellStyle name="40% - Dekorfärg3" xfId="28"/>
    <cellStyle name="40% - Dekorfärg4" xfId="29"/>
    <cellStyle name="40% - Dekorfärg5" xfId="30"/>
    <cellStyle name="40% - Dekorfärg6" xfId="31"/>
    <cellStyle name="60% - Dekorfärg1" xfId="32"/>
    <cellStyle name="60% - Dekorfärg2" xfId="33"/>
    <cellStyle name="60% - Dekorfärg3" xfId="34"/>
    <cellStyle name="60% - Dekorfärg4" xfId="35"/>
    <cellStyle name="60% - Dekorfärg5" xfId="36"/>
    <cellStyle name="60% - Dekorfärg6" xfId="37"/>
    <cellStyle name="Anteckning" xfId="38"/>
    <cellStyle name="Beräkning" xfId="39"/>
    <cellStyle name="Bra" xfId="40"/>
    <cellStyle name="Dålig" xfId="41"/>
    <cellStyle name="Färg1" xfId="42"/>
    <cellStyle name="Färg2" xfId="43"/>
    <cellStyle name="Färg3" xfId="44"/>
    <cellStyle name="Färg4" xfId="45"/>
    <cellStyle name="Färg5" xfId="46"/>
    <cellStyle name="Färg6" xfId="47"/>
    <cellStyle name="Förklarande text" xfId="48"/>
    <cellStyle name="Indata" xfId="49"/>
    <cellStyle name="Kontrollcell" xfId="50"/>
    <cellStyle name="Länkad cell" xfId="51"/>
    <cellStyle name="Neutral" xfId="52"/>
    <cellStyle name="Rubrik 1" xfId="53"/>
    <cellStyle name="Rubrik 1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4.8515625" style="1" customWidth="1"/>
    <col min="2" max="2" width="20.7109375" style="0" customWidth="1"/>
    <col min="3" max="3" width="17.28125" style="0" customWidth="1"/>
    <col min="4" max="4" width="9.140625" style="2" customWidth="1"/>
    <col min="5" max="5" width="10.8515625" style="2" customWidth="1"/>
    <col min="6" max="7" width="9.140625" style="2" customWidth="1"/>
    <col min="8" max="8" width="11.28125" style="2" customWidth="1"/>
    <col min="9" max="9" width="9.140625" style="3" customWidth="1"/>
  </cols>
  <sheetData>
    <row r="1" spans="1:9" ht="12.75">
      <c r="A1" s="4"/>
      <c r="B1" s="5"/>
      <c r="C1" s="5"/>
      <c r="D1" s="6"/>
      <c r="E1" s="7" t="s">
        <v>0</v>
      </c>
      <c r="F1" s="7" t="s">
        <v>1</v>
      </c>
      <c r="G1" s="7" t="s">
        <v>2</v>
      </c>
      <c r="H1" s="7" t="s">
        <v>3</v>
      </c>
      <c r="I1" s="7" t="s">
        <v>4</v>
      </c>
    </row>
    <row r="2" spans="1:14" ht="12.75">
      <c r="A2" s="4"/>
      <c r="B2" s="8" t="s">
        <v>5</v>
      </c>
      <c r="C2" s="5"/>
      <c r="D2" s="6"/>
      <c r="E2" s="6"/>
      <c r="F2" s="6"/>
      <c r="G2" s="6"/>
      <c r="H2" s="6"/>
      <c r="I2" s="7"/>
      <c r="J2" s="9"/>
      <c r="K2" s="9"/>
      <c r="L2" s="9"/>
      <c r="M2" s="9"/>
      <c r="N2" s="9"/>
    </row>
    <row r="3" spans="1:14" ht="12.75" customHeight="1">
      <c r="A3" s="4" t="s">
        <v>6</v>
      </c>
      <c r="B3" s="10" t="s">
        <v>7</v>
      </c>
      <c r="C3" s="10" t="s">
        <v>8</v>
      </c>
      <c r="D3" s="11">
        <v>83</v>
      </c>
      <c r="E3" s="6">
        <v>40</v>
      </c>
      <c r="F3" s="6">
        <v>5</v>
      </c>
      <c r="G3" s="6">
        <v>1</v>
      </c>
      <c r="H3" s="6">
        <f>IF(G3=1,60,IF(G3=2,40,IF(G3=3,20,0)))</f>
        <v>60</v>
      </c>
      <c r="I3" s="7">
        <f>D3+E3+2*(ROUNDUP(100*F3/5,0))+H3</f>
        <v>383</v>
      </c>
      <c r="J3" s="9"/>
      <c r="K3" s="12"/>
      <c r="L3" s="12"/>
      <c r="M3" s="13"/>
      <c r="N3" s="9"/>
    </row>
    <row r="4" spans="1:14" ht="12.75" customHeight="1">
      <c r="A4" s="4" t="s">
        <v>9</v>
      </c>
      <c r="B4" s="10" t="s">
        <v>10</v>
      </c>
      <c r="C4" s="10" t="s">
        <v>8</v>
      </c>
      <c r="D4" s="11">
        <v>140</v>
      </c>
      <c r="E4" s="6">
        <v>40</v>
      </c>
      <c r="F4" s="6">
        <v>4</v>
      </c>
      <c r="G4" s="6">
        <v>2</v>
      </c>
      <c r="H4" s="6">
        <f>IF(G4=1,60,IF(G4=2,40,IF(G4=3,20,0)))</f>
        <v>40</v>
      </c>
      <c r="I4" s="7">
        <f>D4+E4+2*(ROUNDUP(100*F4/5,0))+H4</f>
        <v>380</v>
      </c>
      <c r="J4" s="9"/>
      <c r="K4" s="9"/>
      <c r="L4" s="14"/>
      <c r="M4" s="13"/>
      <c r="N4" s="9"/>
    </row>
    <row r="5" spans="1:14" ht="12.75" customHeight="1">
      <c r="A5" s="4" t="s">
        <v>11</v>
      </c>
      <c r="B5" s="5" t="s">
        <v>12</v>
      </c>
      <c r="C5" s="14" t="s">
        <v>13</v>
      </c>
      <c r="D5" s="11">
        <v>150</v>
      </c>
      <c r="E5" s="6">
        <v>40</v>
      </c>
      <c r="F5" s="6">
        <v>3</v>
      </c>
      <c r="G5" s="6">
        <v>3</v>
      </c>
      <c r="H5" s="6">
        <f>IF(G5=1,60,IF(G5=2,40,IF(G5=3,20,0)))</f>
        <v>20</v>
      </c>
      <c r="I5" s="7">
        <f>D5+E5+2*(ROUNDUP(100*F5/5,0))+H5</f>
        <v>330</v>
      </c>
      <c r="J5" s="9"/>
      <c r="K5" s="12"/>
      <c r="L5" s="12"/>
      <c r="M5" s="13"/>
      <c r="N5" s="9"/>
    </row>
    <row r="6" spans="1:14" ht="12.75" customHeight="1">
      <c r="A6" s="4" t="s">
        <v>14</v>
      </c>
      <c r="B6" s="10" t="s">
        <v>15</v>
      </c>
      <c r="C6" s="10" t="s">
        <v>16</v>
      </c>
      <c r="D6" s="11">
        <v>211</v>
      </c>
      <c r="E6" s="6">
        <v>40</v>
      </c>
      <c r="F6" s="6">
        <v>1.5</v>
      </c>
      <c r="G6" s="6"/>
      <c r="H6" s="6">
        <f>IF(G6=1,60,IF(G6=2,40,IF(G6=3,20,0)))</f>
        <v>0</v>
      </c>
      <c r="I6" s="7">
        <f>D6+E6+2*(ROUNDUP(100*F6/5,0))+H6</f>
        <v>311</v>
      </c>
      <c r="J6" s="9"/>
      <c r="K6" s="12"/>
      <c r="L6" s="12"/>
      <c r="M6" s="13"/>
      <c r="N6" s="9"/>
    </row>
    <row r="7" spans="1:14" ht="12.75">
      <c r="A7" s="4" t="s">
        <v>17</v>
      </c>
      <c r="B7" s="10" t="s">
        <v>18</v>
      </c>
      <c r="C7" s="10" t="s">
        <v>19</v>
      </c>
      <c r="D7" s="11">
        <v>118</v>
      </c>
      <c r="E7" s="6">
        <v>40</v>
      </c>
      <c r="F7" s="6">
        <v>1.5</v>
      </c>
      <c r="G7" s="6"/>
      <c r="H7" s="6">
        <f>IF(G7=1,60,IF(G7=2,40,IF(G7=3,20,0)))</f>
        <v>0</v>
      </c>
      <c r="I7" s="7">
        <f>D7+E7+2*(ROUNDUP(100*F7/5,0))+H7</f>
        <v>218</v>
      </c>
      <c r="J7" s="9"/>
      <c r="K7" s="14"/>
      <c r="L7" s="9"/>
      <c r="M7" s="13"/>
      <c r="N7" s="9"/>
    </row>
    <row r="8" spans="1:14" ht="12.75">
      <c r="A8" s="4" t="s">
        <v>20</v>
      </c>
      <c r="B8" s="14" t="s">
        <v>21</v>
      </c>
      <c r="C8" s="5" t="s">
        <v>16</v>
      </c>
      <c r="D8" s="11">
        <v>115</v>
      </c>
      <c r="E8" s="6">
        <v>40</v>
      </c>
      <c r="F8" s="6">
        <v>0</v>
      </c>
      <c r="G8" s="6"/>
      <c r="H8" s="6">
        <f>IF(G8=1,60,IF(G8=2,40,IF(G8=3,20,0)))</f>
        <v>0</v>
      </c>
      <c r="I8" s="7">
        <f>D8+E8+2*(ROUNDUP(100*F8/5,0))+H8</f>
        <v>155</v>
      </c>
      <c r="J8" s="9"/>
      <c r="K8" s="12"/>
      <c r="L8" s="12"/>
      <c r="M8" s="13"/>
      <c r="N8" s="9"/>
    </row>
    <row r="9" spans="1:9" ht="12.75">
      <c r="A9" s="4"/>
      <c r="B9" s="5"/>
      <c r="C9" s="5"/>
      <c r="D9" s="6"/>
      <c r="E9" s="6"/>
      <c r="F9" s="6"/>
      <c r="G9" s="6"/>
      <c r="H9" s="6"/>
      <c r="I9" s="7"/>
    </row>
    <row r="10" spans="1:9" ht="12.75">
      <c r="A10" s="4"/>
      <c r="B10" s="8" t="s">
        <v>22</v>
      </c>
      <c r="C10" s="5"/>
      <c r="D10" s="6"/>
      <c r="E10" s="6"/>
      <c r="F10" s="6"/>
      <c r="G10" s="6"/>
      <c r="H10" s="6"/>
      <c r="I10" s="7"/>
    </row>
    <row r="11" spans="1:10" ht="12.75">
      <c r="A11" s="4" t="s">
        <v>6</v>
      </c>
      <c r="B11" s="14" t="s">
        <v>23</v>
      </c>
      <c r="C11" s="14" t="s">
        <v>19</v>
      </c>
      <c r="D11" s="11">
        <v>426</v>
      </c>
      <c r="E11" s="6">
        <v>40</v>
      </c>
      <c r="F11" s="6">
        <v>5.5</v>
      </c>
      <c r="G11" s="6">
        <v>2</v>
      </c>
      <c r="H11" s="6">
        <f>IF(G11=1,60,IF(G11=2,40,IF(G11=3,20,0)))</f>
        <v>40</v>
      </c>
      <c r="I11" s="7">
        <f>D11+E11+2*(ROUNDUP(100*F11/6,0))+H11</f>
        <v>690</v>
      </c>
      <c r="J11" t="s">
        <v>24</v>
      </c>
    </row>
    <row r="12" spans="1:9" ht="12.75">
      <c r="A12" s="4" t="s">
        <v>9</v>
      </c>
      <c r="B12" s="14" t="s">
        <v>25</v>
      </c>
      <c r="C12" s="14" t="s">
        <v>19</v>
      </c>
      <c r="D12" s="11">
        <v>392</v>
      </c>
      <c r="E12" s="6">
        <v>40</v>
      </c>
      <c r="F12" s="6">
        <v>5.5</v>
      </c>
      <c r="G12" s="6">
        <v>1</v>
      </c>
      <c r="H12" s="6">
        <f>IF(G12=1,60,IF(G12=2,40,IF(G12=3,20,0)))</f>
        <v>60</v>
      </c>
      <c r="I12" s="7">
        <f>D12+E12+2*(ROUNDUP(100*F12/6,0))+H12</f>
        <v>676</v>
      </c>
    </row>
    <row r="13" spans="1:9" ht="12.75">
      <c r="A13" s="4" t="s">
        <v>11</v>
      </c>
      <c r="B13" s="10" t="s">
        <v>26</v>
      </c>
      <c r="C13" s="10" t="s">
        <v>19</v>
      </c>
      <c r="D13" s="11">
        <v>415</v>
      </c>
      <c r="E13" s="6">
        <v>40</v>
      </c>
      <c r="F13" s="6">
        <v>3.5</v>
      </c>
      <c r="G13" s="6">
        <v>3</v>
      </c>
      <c r="H13" s="6">
        <f>IF(G13=1,60,IF(G13=2,40,IF(G13=3,20,0)))</f>
        <v>20</v>
      </c>
      <c r="I13" s="7">
        <f>D13+E13+2*(ROUNDUP(100*F13/6,0))+H13</f>
        <v>593</v>
      </c>
    </row>
    <row r="14" spans="1:9" ht="12.75">
      <c r="A14" s="4" t="s">
        <v>14</v>
      </c>
      <c r="B14" s="10" t="s">
        <v>27</v>
      </c>
      <c r="C14" s="10" t="s">
        <v>19</v>
      </c>
      <c r="D14" s="11">
        <v>351</v>
      </c>
      <c r="E14" s="6">
        <v>40</v>
      </c>
      <c r="F14" s="6">
        <v>3.5</v>
      </c>
      <c r="G14" s="6"/>
      <c r="H14" s="6">
        <f>IF(G14=1,60,IF(G14=2,40,IF(G14=3,20,0)))</f>
        <v>0</v>
      </c>
      <c r="I14" s="7">
        <f>D14+E14+2*(ROUNDUP(100*F14/6,0))+H14</f>
        <v>509</v>
      </c>
    </row>
    <row r="15" spans="1:9" ht="12.75">
      <c r="A15" s="4" t="s">
        <v>17</v>
      </c>
      <c r="B15" s="15" t="s">
        <v>28</v>
      </c>
      <c r="C15" s="16" t="s">
        <v>19</v>
      </c>
      <c r="D15" s="11">
        <v>277</v>
      </c>
      <c r="E15" s="6">
        <v>40</v>
      </c>
      <c r="F15" s="6">
        <v>3.5</v>
      </c>
      <c r="G15" s="6"/>
      <c r="H15" s="6">
        <f>IF(G15=1,60,IF(G15=2,40,IF(G15=3,20,0)))</f>
        <v>0</v>
      </c>
      <c r="I15" s="7">
        <f>D15+E15+2*(ROUNDUP(100*F15/6,0))+H15</f>
        <v>435</v>
      </c>
    </row>
    <row r="16" spans="1:9" ht="12.75">
      <c r="A16" s="4" t="s">
        <v>20</v>
      </c>
      <c r="B16" s="14" t="s">
        <v>29</v>
      </c>
      <c r="C16" s="14" t="s">
        <v>19</v>
      </c>
      <c r="D16" s="11">
        <v>285</v>
      </c>
      <c r="E16" s="6">
        <v>40</v>
      </c>
      <c r="F16" s="6">
        <v>2.5</v>
      </c>
      <c r="G16" s="6"/>
      <c r="H16" s="6">
        <f>IF(G16=1,60,IF(G16=2,40,IF(G16=3,20,0)))</f>
        <v>0</v>
      </c>
      <c r="I16" s="7">
        <f>D16+E16+2*(ROUNDUP(100*F16/6,0))+H16</f>
        <v>409</v>
      </c>
    </row>
    <row r="17" spans="1:9" ht="12.75">
      <c r="A17" s="4" t="s">
        <v>30</v>
      </c>
      <c r="B17" s="14" t="s">
        <v>31</v>
      </c>
      <c r="C17" s="14" t="s">
        <v>32</v>
      </c>
      <c r="D17" s="11">
        <v>248</v>
      </c>
      <c r="E17" s="6">
        <v>40</v>
      </c>
      <c r="F17" s="6">
        <v>3</v>
      </c>
      <c r="G17" s="6"/>
      <c r="H17" s="6">
        <f>IF(G17=1,60,IF(G17=2,40,IF(G17=3,20,0)))</f>
        <v>0</v>
      </c>
      <c r="I17" s="7">
        <f>D17+E17+2*(ROUNDUP(100*F17/6,0))+H17</f>
        <v>388</v>
      </c>
    </row>
    <row r="18" spans="1:9" ht="12.75">
      <c r="A18" s="4" t="s">
        <v>33</v>
      </c>
      <c r="B18" s="10" t="s">
        <v>34</v>
      </c>
      <c r="C18" s="10" t="s">
        <v>19</v>
      </c>
      <c r="D18" s="11">
        <v>249</v>
      </c>
      <c r="E18" s="6">
        <v>40</v>
      </c>
      <c r="F18" s="6">
        <v>2</v>
      </c>
      <c r="G18" s="6"/>
      <c r="H18" s="6">
        <f>IF(G18=1,60,IF(G18=2,40,IF(G18=3,20,0)))</f>
        <v>0</v>
      </c>
      <c r="I18" s="7">
        <f>D18+E18+2*(ROUNDUP(100*F18/6,0))+H18</f>
        <v>357</v>
      </c>
    </row>
    <row r="19" spans="1:9" ht="12.75">
      <c r="A19" s="4" t="s">
        <v>35</v>
      </c>
      <c r="B19" s="14" t="s">
        <v>36</v>
      </c>
      <c r="C19" s="14" t="s">
        <v>32</v>
      </c>
      <c r="D19" s="11">
        <v>263</v>
      </c>
      <c r="E19" s="6">
        <v>40</v>
      </c>
      <c r="F19" s="6">
        <v>1.5</v>
      </c>
      <c r="G19" s="6"/>
      <c r="H19" s="6">
        <f>IF(G19=1,60,IF(G19=2,40,IF(G19=3,20,0)))</f>
        <v>0</v>
      </c>
      <c r="I19" s="7">
        <f>D19+E19+2*(ROUNDUP(100*F19/6,0))+H19</f>
        <v>353</v>
      </c>
    </row>
    <row r="20" spans="1:9" ht="12.75">
      <c r="A20" s="4" t="s">
        <v>37</v>
      </c>
      <c r="B20" s="14" t="s">
        <v>38</v>
      </c>
      <c r="C20" s="15" t="s">
        <v>8</v>
      </c>
      <c r="D20" s="11">
        <v>185</v>
      </c>
      <c r="E20" s="6">
        <v>40</v>
      </c>
      <c r="F20" s="6">
        <v>3</v>
      </c>
      <c r="G20" s="6"/>
      <c r="H20" s="6">
        <f>IF(G20=1,60,IF(G20=2,40,IF(G20=3,20,0)))</f>
        <v>0</v>
      </c>
      <c r="I20" s="7">
        <f>D20+E20+2*(ROUNDUP(100*F20/6,0))+H20</f>
        <v>325</v>
      </c>
    </row>
    <row r="21" spans="1:9" ht="12.75">
      <c r="A21" s="4" t="s">
        <v>39</v>
      </c>
      <c r="B21" s="15" t="s">
        <v>40</v>
      </c>
      <c r="C21" s="10" t="s">
        <v>32</v>
      </c>
      <c r="D21" s="11">
        <v>196</v>
      </c>
      <c r="E21" s="6">
        <v>40</v>
      </c>
      <c r="F21" s="6">
        <v>2.5</v>
      </c>
      <c r="G21" s="6"/>
      <c r="H21" s="6">
        <f>IF(G21=1,60,IF(G21=2,40,IF(G21=3,20,0)))</f>
        <v>0</v>
      </c>
      <c r="I21" s="7">
        <f>D21+E21+2*(ROUNDUP(100*F21/6,0))+H21</f>
        <v>320</v>
      </c>
    </row>
    <row r="22" spans="1:9" ht="12.75">
      <c r="A22" s="4" t="s">
        <v>41</v>
      </c>
      <c r="B22" s="17" t="s">
        <v>42</v>
      </c>
      <c r="C22" s="14" t="s">
        <v>43</v>
      </c>
      <c r="D22" s="11">
        <v>240</v>
      </c>
      <c r="E22" s="6"/>
      <c r="F22" s="6"/>
      <c r="G22" s="6"/>
      <c r="H22" s="6">
        <f>IF(G22=1,60,IF(G22=2,40,IF(G22=3,20,0)))</f>
        <v>0</v>
      </c>
      <c r="I22" s="7">
        <f>D22+E22+2*(ROUNDUP(100*F22/6,0))+H22</f>
        <v>240</v>
      </c>
    </row>
    <row r="23" spans="1:9" ht="12.75">
      <c r="A23" s="4" t="s">
        <v>44</v>
      </c>
      <c r="B23" s="14" t="s">
        <v>45</v>
      </c>
      <c r="C23" s="14" t="s">
        <v>16</v>
      </c>
      <c r="D23" s="11">
        <v>232</v>
      </c>
      <c r="E23" s="6"/>
      <c r="F23" s="6"/>
      <c r="G23" s="6"/>
      <c r="H23" s="6">
        <f>IF(G23=1,60,IF(G23=2,40,IF(G23=3,20,0)))</f>
        <v>0</v>
      </c>
      <c r="I23" s="7">
        <f>D23+E23+2*(ROUNDUP(100*F23/6,0))+H23</f>
        <v>232</v>
      </c>
    </row>
    <row r="24" spans="1:9" ht="12.75">
      <c r="A24" s="4" t="s">
        <v>46</v>
      </c>
      <c r="B24" s="10" t="s">
        <v>47</v>
      </c>
      <c r="C24" s="15" t="s">
        <v>32</v>
      </c>
      <c r="D24" s="11">
        <v>152</v>
      </c>
      <c r="E24" s="6"/>
      <c r="F24" s="6"/>
      <c r="G24" s="6"/>
      <c r="H24" s="6">
        <f>IF(G24=1,60,IF(G24=2,40,IF(G24=3,20,0)))</f>
        <v>0</v>
      </c>
      <c r="I24" s="7">
        <f>D24+E24+2*(ROUNDUP(100*F24/6,0))+H24</f>
        <v>152</v>
      </c>
    </row>
    <row r="25" spans="1:9" ht="12.75">
      <c r="A25" s="4"/>
      <c r="B25" s="5"/>
      <c r="C25" s="5"/>
      <c r="D25" s="6"/>
      <c r="E25" s="6"/>
      <c r="F25" s="6"/>
      <c r="G25" s="6"/>
      <c r="H25" s="6"/>
      <c r="I25" s="7"/>
    </row>
    <row r="26" spans="1:9" ht="12.75">
      <c r="A26" s="4"/>
      <c r="B26" s="8" t="s">
        <v>48</v>
      </c>
      <c r="C26" s="5"/>
      <c r="D26" s="6"/>
      <c r="E26" s="6"/>
      <c r="F26" s="6"/>
      <c r="G26" s="6"/>
      <c r="H26" s="6"/>
      <c r="I26" s="7"/>
    </row>
    <row r="27" spans="1:9" ht="12.75">
      <c r="A27" s="4" t="s">
        <v>6</v>
      </c>
      <c r="B27" s="15" t="s">
        <v>49</v>
      </c>
      <c r="C27" s="10" t="s">
        <v>19</v>
      </c>
      <c r="D27" s="11">
        <v>368</v>
      </c>
      <c r="E27" s="6">
        <v>40</v>
      </c>
      <c r="F27" s="6">
        <v>5.5</v>
      </c>
      <c r="G27" s="6">
        <v>1</v>
      </c>
      <c r="H27" s="6">
        <f>IF(G27=1,60,IF(G27=2,40,IF(G27=3,20,0)))</f>
        <v>60</v>
      </c>
      <c r="I27" s="7">
        <f>D27+E27+2*(ROUNDUP(100*F27/6,0))+H27</f>
        <v>652</v>
      </c>
    </row>
    <row r="28" spans="1:9" ht="12.75">
      <c r="A28" s="4" t="s">
        <v>9</v>
      </c>
      <c r="B28" s="15" t="s">
        <v>50</v>
      </c>
      <c r="C28" s="10" t="s">
        <v>43</v>
      </c>
      <c r="D28" s="11">
        <v>366</v>
      </c>
      <c r="E28" s="6">
        <v>40</v>
      </c>
      <c r="F28" s="6">
        <v>5</v>
      </c>
      <c r="G28" s="6">
        <v>2</v>
      </c>
      <c r="H28" s="6">
        <f>IF(G28=1,60,IF(G28=2,40,IF(G28=3,20,0)))</f>
        <v>40</v>
      </c>
      <c r="I28" s="7">
        <f>D28+E28+2*(ROUNDUP(100*F28/6,0))+H28</f>
        <v>614</v>
      </c>
    </row>
    <row r="29" spans="1:9" ht="12.75">
      <c r="A29" s="4" t="s">
        <v>11</v>
      </c>
      <c r="B29" s="5" t="s">
        <v>51</v>
      </c>
      <c r="C29" s="10" t="s">
        <v>32</v>
      </c>
      <c r="D29" s="11">
        <v>286</v>
      </c>
      <c r="E29" s="6">
        <v>40</v>
      </c>
      <c r="F29" s="6">
        <v>3.5</v>
      </c>
      <c r="G29" s="6"/>
      <c r="H29" s="6">
        <f>IF(G29=1,60,IF(G29=2,40,IF(G29=3,20,0)))</f>
        <v>0</v>
      </c>
      <c r="I29" s="7">
        <f>D29+E29+2*(ROUNDUP(100*F29/6,0))+H29</f>
        <v>444</v>
      </c>
    </row>
    <row r="30" spans="1:9" ht="12.75">
      <c r="A30" s="4" t="s">
        <v>14</v>
      </c>
      <c r="B30" s="14" t="s">
        <v>52</v>
      </c>
      <c r="C30" s="14" t="s">
        <v>32</v>
      </c>
      <c r="D30" s="11">
        <v>261</v>
      </c>
      <c r="E30" s="6">
        <v>40</v>
      </c>
      <c r="F30" s="6">
        <v>4</v>
      </c>
      <c r="G30" s="6"/>
      <c r="H30" s="6">
        <f>IF(G30=1,60,IF(G30=2,40,IF(G30=3,20,0)))</f>
        <v>0</v>
      </c>
      <c r="I30" s="7">
        <f>D30+E30+2*(ROUNDUP(100*F30/6,0))+H30</f>
        <v>435</v>
      </c>
    </row>
    <row r="31" spans="1:9" ht="12.75">
      <c r="A31" s="4" t="s">
        <v>17</v>
      </c>
      <c r="B31" s="14" t="s">
        <v>53</v>
      </c>
      <c r="C31" s="14" t="s">
        <v>16</v>
      </c>
      <c r="D31" s="11">
        <v>218</v>
      </c>
      <c r="E31" s="6">
        <v>40</v>
      </c>
      <c r="F31" s="6">
        <v>4</v>
      </c>
      <c r="G31" s="6">
        <v>3</v>
      </c>
      <c r="H31" s="6">
        <f>IF(G31=1,60,IF(G31=2,40,IF(G31=3,20,0)))</f>
        <v>20</v>
      </c>
      <c r="I31" s="7">
        <f>D31+E31+2*(ROUNDUP(100*F31/6,0))+H31</f>
        <v>412</v>
      </c>
    </row>
    <row r="32" spans="1:9" ht="12.75">
      <c r="A32" s="4" t="s">
        <v>20</v>
      </c>
      <c r="B32" s="14" t="s">
        <v>54</v>
      </c>
      <c r="C32" s="14" t="s">
        <v>8</v>
      </c>
      <c r="D32" s="11">
        <v>287</v>
      </c>
      <c r="E32" s="6">
        <v>40</v>
      </c>
      <c r="F32" s="6">
        <v>1.5</v>
      </c>
      <c r="G32" s="6"/>
      <c r="H32" s="6">
        <f>IF(G32=1,60,IF(G32=2,40,IF(G32=3,20,0)))</f>
        <v>0</v>
      </c>
      <c r="I32" s="7">
        <f>D32+E32+2*(ROUNDUP(100*F32/6,0))+H32</f>
        <v>377</v>
      </c>
    </row>
    <row r="33" spans="1:9" ht="12.75">
      <c r="A33" s="4" t="s">
        <v>30</v>
      </c>
      <c r="B33" s="15" t="s">
        <v>55</v>
      </c>
      <c r="C33" s="10" t="s">
        <v>32</v>
      </c>
      <c r="D33" s="11">
        <v>241</v>
      </c>
      <c r="E33" s="6">
        <v>40</v>
      </c>
      <c r="F33" s="6">
        <v>2.5</v>
      </c>
      <c r="G33" s="6"/>
      <c r="H33" s="6">
        <f>IF(G33=1,60,IF(G33=2,40,IF(G33=3,20,0)))</f>
        <v>0</v>
      </c>
      <c r="I33" s="7">
        <f>D33+E33+2*(ROUNDUP(100*F33/6,0))+H33</f>
        <v>365</v>
      </c>
    </row>
    <row r="34" spans="1:9" ht="12.75">
      <c r="A34" s="4" t="s">
        <v>33</v>
      </c>
      <c r="B34" s="14" t="s">
        <v>56</v>
      </c>
      <c r="C34" s="14" t="s">
        <v>16</v>
      </c>
      <c r="D34" s="11">
        <v>238</v>
      </c>
      <c r="E34" s="6">
        <v>40</v>
      </c>
      <c r="F34" s="6">
        <v>2.5</v>
      </c>
      <c r="G34" s="6"/>
      <c r="H34" s="6">
        <f>IF(G34=1,60,IF(G34=2,40,IF(G34=3,20,0)))</f>
        <v>0</v>
      </c>
      <c r="I34" s="7">
        <f>D34+E34+2*(ROUNDUP(100*F34/6,0))+H34</f>
        <v>362</v>
      </c>
    </row>
    <row r="35" spans="1:9" ht="12.75">
      <c r="A35" s="4" t="s">
        <v>35</v>
      </c>
      <c r="B35" s="14" t="s">
        <v>57</v>
      </c>
      <c r="C35" s="14" t="s">
        <v>19</v>
      </c>
      <c r="D35" s="11">
        <v>206</v>
      </c>
      <c r="E35" s="6">
        <v>40</v>
      </c>
      <c r="F35" s="6">
        <v>3</v>
      </c>
      <c r="G35" s="6"/>
      <c r="H35" s="6">
        <f>IF(G35=1,60,IF(G35=2,40,IF(G35=3,20,0)))</f>
        <v>0</v>
      </c>
      <c r="I35" s="7">
        <f>D35+E35+2*(ROUNDUP(100*F35/6,0))+H35</f>
        <v>346</v>
      </c>
    </row>
    <row r="36" spans="1:9" ht="12.75">
      <c r="A36" s="4" t="s">
        <v>37</v>
      </c>
      <c r="B36" s="10" t="s">
        <v>58</v>
      </c>
      <c r="C36" s="10" t="s">
        <v>59</v>
      </c>
      <c r="D36" s="11">
        <v>178</v>
      </c>
      <c r="E36" s="6">
        <v>40</v>
      </c>
      <c r="F36" s="6">
        <v>1.5</v>
      </c>
      <c r="G36" s="6"/>
      <c r="H36" s="6">
        <f>IF(G36=1,60,IF(G36=2,40,IF(G36=3,20,0)))</f>
        <v>0</v>
      </c>
      <c r="I36" s="7">
        <f>D36+E36+2*(ROUNDUP(100*F36/6,0))+H36</f>
        <v>268</v>
      </c>
    </row>
    <row r="37" spans="1:9" ht="12.75">
      <c r="A37" s="4" t="s">
        <v>39</v>
      </c>
      <c r="B37" s="14" t="s">
        <v>60</v>
      </c>
      <c r="C37" s="14" t="s">
        <v>43</v>
      </c>
      <c r="D37" s="11">
        <v>199</v>
      </c>
      <c r="E37" s="6">
        <v>40</v>
      </c>
      <c r="F37" s="6">
        <v>0</v>
      </c>
      <c r="G37" s="6"/>
      <c r="H37" s="6">
        <f>IF(G37=1,60,IF(G37=2,40,IF(G37=3,20,0)))</f>
        <v>0</v>
      </c>
      <c r="I37" s="7">
        <f>D37+E37+2*(ROUNDUP(100*F37/6,0))+H37</f>
        <v>239</v>
      </c>
    </row>
    <row r="38" spans="1:9" ht="12.75">
      <c r="A38" s="4" t="s">
        <v>41</v>
      </c>
      <c r="B38" s="14" t="s">
        <v>61</v>
      </c>
      <c r="C38" s="14" t="s">
        <v>19</v>
      </c>
      <c r="D38" s="11">
        <v>209</v>
      </c>
      <c r="E38" s="6"/>
      <c r="F38" s="6"/>
      <c r="G38" s="6"/>
      <c r="H38" s="6">
        <f>IF(G38=1,60,IF(G38=2,40,IF(G38=3,20,0)))</f>
        <v>0</v>
      </c>
      <c r="I38" s="7">
        <f>D38+E38+2*(ROUNDUP(100*F38/6,0))+H38</f>
        <v>209</v>
      </c>
    </row>
    <row r="39" spans="1:9" ht="12.75">
      <c r="A39" s="4" t="s">
        <v>44</v>
      </c>
      <c r="B39" s="5" t="s">
        <v>62</v>
      </c>
      <c r="C39" s="10" t="s">
        <v>43</v>
      </c>
      <c r="D39" s="11">
        <v>197</v>
      </c>
      <c r="E39" s="6"/>
      <c r="F39" s="6"/>
      <c r="G39" s="6"/>
      <c r="H39" s="6">
        <f>IF(G39=1,60,IF(G39=2,40,IF(G39=3,20,0)))</f>
        <v>0</v>
      </c>
      <c r="I39" s="7">
        <f>D39+E39+2*(ROUNDUP(100*F39/6,0))+H39</f>
        <v>197</v>
      </c>
    </row>
    <row r="40" spans="1:9" ht="12.75">
      <c r="A40" s="4" t="s">
        <v>46</v>
      </c>
      <c r="B40" s="14" t="s">
        <v>63</v>
      </c>
      <c r="C40" s="14" t="s">
        <v>16</v>
      </c>
      <c r="D40" s="11">
        <v>190</v>
      </c>
      <c r="E40" s="6"/>
      <c r="F40" s="6"/>
      <c r="G40" s="6"/>
      <c r="H40" s="6">
        <f>IF(G40=1,60,IF(G40=2,40,IF(G40=3,20,0)))</f>
        <v>0</v>
      </c>
      <c r="I40" s="7">
        <f>D40+E40+2*(ROUNDUP(100*F40/6,0))+H40</f>
        <v>190</v>
      </c>
    </row>
    <row r="41" spans="1:9" ht="12.75">
      <c r="A41" s="4"/>
      <c r="B41" s="5"/>
      <c r="C41" s="5"/>
      <c r="D41" s="6"/>
      <c r="E41" s="6"/>
      <c r="F41" s="6"/>
      <c r="G41" s="6"/>
      <c r="H41" s="6"/>
      <c r="I41" s="7"/>
    </row>
    <row r="42" spans="1:9" ht="12.75">
      <c r="A42" s="4"/>
      <c r="B42" s="8" t="s">
        <v>64</v>
      </c>
      <c r="C42" s="5"/>
      <c r="D42" s="6"/>
      <c r="E42" s="6"/>
      <c r="F42" s="6"/>
      <c r="G42" s="6"/>
      <c r="H42" s="6"/>
      <c r="I42" s="7"/>
    </row>
    <row r="43" spans="1:9" ht="12.75">
      <c r="A43" s="4" t="s">
        <v>6</v>
      </c>
      <c r="B43" s="14" t="s">
        <v>65</v>
      </c>
      <c r="C43" s="14" t="s">
        <v>19</v>
      </c>
      <c r="D43" s="11">
        <v>412</v>
      </c>
      <c r="E43" s="6">
        <v>40</v>
      </c>
      <c r="F43" s="6">
        <v>6</v>
      </c>
      <c r="G43" s="6">
        <v>1</v>
      </c>
      <c r="H43" s="6">
        <f>IF(G43=1,60,IF(G43=2,40,IF(G43=3,20,0)))</f>
        <v>60</v>
      </c>
      <c r="I43" s="7">
        <f>D43+E43+2*(ROUNDUP(100*F43/6,0))+H43</f>
        <v>712</v>
      </c>
    </row>
    <row r="44" spans="1:9" ht="12.75">
      <c r="A44" s="4" t="s">
        <v>9</v>
      </c>
      <c r="B44" s="14" t="s">
        <v>66</v>
      </c>
      <c r="C44" s="14" t="s">
        <v>32</v>
      </c>
      <c r="D44" s="11">
        <v>443</v>
      </c>
      <c r="E44" s="6">
        <v>40</v>
      </c>
      <c r="F44" s="6">
        <v>5</v>
      </c>
      <c r="G44" s="6">
        <v>2</v>
      </c>
      <c r="H44" s="6">
        <f>IF(G44=1,60,IF(G44=2,40,IF(G44=3,20,0)))</f>
        <v>40</v>
      </c>
      <c r="I44" s="7">
        <f>D44+E44+2*(ROUNDUP(100*F44/6,0))+H44</f>
        <v>691</v>
      </c>
    </row>
    <row r="45" spans="1:9" ht="12.75">
      <c r="A45" s="4" t="s">
        <v>11</v>
      </c>
      <c r="B45" s="14" t="s">
        <v>67</v>
      </c>
      <c r="C45" s="14" t="s">
        <v>8</v>
      </c>
      <c r="D45" s="11">
        <v>385</v>
      </c>
      <c r="E45" s="6">
        <v>40</v>
      </c>
      <c r="F45" s="6">
        <v>4</v>
      </c>
      <c r="G45" s="6"/>
      <c r="H45" s="6">
        <f>IF(G45=1,60,IF(G45=2,40,IF(G45=3,20,0)))</f>
        <v>0</v>
      </c>
      <c r="I45" s="7">
        <f>D45+E45+2*(ROUNDUP(100*F45/6,0))+H45</f>
        <v>559</v>
      </c>
    </row>
    <row r="46" spans="1:9" ht="12.75">
      <c r="A46" s="4" t="s">
        <v>14</v>
      </c>
      <c r="B46" s="14" t="s">
        <v>68</v>
      </c>
      <c r="C46" s="14" t="s">
        <v>43</v>
      </c>
      <c r="D46" s="11">
        <v>266</v>
      </c>
      <c r="E46" s="6">
        <v>40</v>
      </c>
      <c r="F46" s="6">
        <v>4</v>
      </c>
      <c r="G46" s="6">
        <v>3</v>
      </c>
      <c r="H46" s="6">
        <f>IF(G46=1,60,IF(G46=2,40,IF(G46=3,20,0)))</f>
        <v>20</v>
      </c>
      <c r="I46" s="7">
        <f>D46+E46+2*(ROUNDUP(100*F46/6,0))+H46</f>
        <v>460</v>
      </c>
    </row>
    <row r="47" spans="1:9" ht="12.75">
      <c r="A47" s="4" t="s">
        <v>17</v>
      </c>
      <c r="B47" s="14" t="s">
        <v>69</v>
      </c>
      <c r="C47" s="14" t="s">
        <v>19</v>
      </c>
      <c r="D47" s="11">
        <v>277</v>
      </c>
      <c r="E47" s="6">
        <v>40</v>
      </c>
      <c r="F47" s="6">
        <v>3.5</v>
      </c>
      <c r="G47" s="6"/>
      <c r="H47" s="6">
        <f>IF(G47=1,60,IF(G47=2,40,IF(G47=3,20,0)))</f>
        <v>0</v>
      </c>
      <c r="I47" s="7">
        <f>D47+E47+2*(ROUNDUP(100*F47/6,0))+H47</f>
        <v>435</v>
      </c>
    </row>
    <row r="48" spans="1:9" ht="12.75">
      <c r="A48" s="4" t="s">
        <v>20</v>
      </c>
      <c r="B48" s="14" t="s">
        <v>70</v>
      </c>
      <c r="C48" s="14" t="s">
        <v>16</v>
      </c>
      <c r="D48" s="11">
        <v>315</v>
      </c>
      <c r="E48" s="6">
        <v>40</v>
      </c>
      <c r="F48" s="6">
        <v>2</v>
      </c>
      <c r="G48" s="6"/>
      <c r="H48" s="6">
        <f>IF(G48=1,60,IF(G48=2,40,IF(G48=3,20,0)))</f>
        <v>0</v>
      </c>
      <c r="I48" s="7">
        <f>D48+E48+2*(ROUNDUP(100*F48/6,0))+H48</f>
        <v>423</v>
      </c>
    </row>
    <row r="49" spans="1:9" ht="12.75">
      <c r="A49" s="4" t="s">
        <v>30</v>
      </c>
      <c r="B49" s="14" t="s">
        <v>71</v>
      </c>
      <c r="C49" s="14" t="s">
        <v>19</v>
      </c>
      <c r="D49" s="11">
        <v>245</v>
      </c>
      <c r="E49" s="6">
        <v>40</v>
      </c>
      <c r="F49" s="6">
        <v>3.5</v>
      </c>
      <c r="G49" s="6"/>
      <c r="H49" s="6">
        <f>IF(G49=1,60,IF(G49=2,40,IF(G49=3,20,0)))</f>
        <v>0</v>
      </c>
      <c r="I49" s="7">
        <f>D49+E49+2*(ROUNDUP(100*F49/6,0))+H49</f>
        <v>403</v>
      </c>
    </row>
    <row r="50" spans="1:9" ht="12.75">
      <c r="A50" s="4" t="s">
        <v>33</v>
      </c>
      <c r="B50" s="14" t="s">
        <v>72</v>
      </c>
      <c r="C50" s="14" t="s">
        <v>8</v>
      </c>
      <c r="D50" s="11">
        <v>242</v>
      </c>
      <c r="E50" s="6">
        <v>40</v>
      </c>
      <c r="F50" s="6">
        <v>3.5</v>
      </c>
      <c r="G50" s="6"/>
      <c r="H50" s="6">
        <f>IF(G50=1,60,IF(G50=2,40,IF(G50=3,20,0)))</f>
        <v>0</v>
      </c>
      <c r="I50" s="7">
        <f>D50+E50+2*(ROUNDUP(100*F50/6,0))+H50</f>
        <v>400</v>
      </c>
    </row>
    <row r="51" spans="1:9" ht="12.75">
      <c r="A51" s="4" t="s">
        <v>35</v>
      </c>
      <c r="B51" s="15" t="s">
        <v>73</v>
      </c>
      <c r="C51" s="15" t="s">
        <v>32</v>
      </c>
      <c r="D51" s="11">
        <v>246</v>
      </c>
      <c r="E51" s="6">
        <v>40</v>
      </c>
      <c r="F51" s="6">
        <v>3</v>
      </c>
      <c r="G51" s="6"/>
      <c r="H51" s="6">
        <f>IF(G51=1,60,IF(G51=2,40,IF(G51=3,20,0)))</f>
        <v>0</v>
      </c>
      <c r="I51" s="7">
        <f>D51+E51+2*(ROUNDUP(100*F51/6,0))+H51</f>
        <v>386</v>
      </c>
    </row>
    <row r="52" spans="1:9" ht="12.75">
      <c r="A52" s="4" t="s">
        <v>37</v>
      </c>
      <c r="B52" s="14" t="s">
        <v>74</v>
      </c>
      <c r="C52" s="14" t="s">
        <v>16</v>
      </c>
      <c r="D52" s="11">
        <v>245</v>
      </c>
      <c r="E52" s="6">
        <v>40</v>
      </c>
      <c r="F52" s="6">
        <v>3</v>
      </c>
      <c r="G52" s="6"/>
      <c r="H52" s="6">
        <f>IF(G52=1,60,IF(G52=2,40,IF(G52=3,20,0)))</f>
        <v>0</v>
      </c>
      <c r="I52" s="7">
        <f>D52+E52+2*(ROUNDUP(100*F52/6,0))+H52</f>
        <v>385</v>
      </c>
    </row>
    <row r="53" spans="1:9" ht="12.75">
      <c r="A53" s="4" t="s">
        <v>39</v>
      </c>
      <c r="B53" s="15" t="s">
        <v>75</v>
      </c>
      <c r="C53" s="15" t="s">
        <v>59</v>
      </c>
      <c r="D53" s="11">
        <v>221</v>
      </c>
      <c r="E53" s="6">
        <v>40</v>
      </c>
      <c r="F53" s="6">
        <v>3.5</v>
      </c>
      <c r="G53" s="6"/>
      <c r="H53" s="6">
        <f>IF(G53=1,60,IF(G53=2,40,IF(G53=3,20,0)))</f>
        <v>0</v>
      </c>
      <c r="I53" s="7">
        <f>D53+E53+2*(ROUNDUP(100*F53/6,0))+H53</f>
        <v>379</v>
      </c>
    </row>
    <row r="54" spans="1:9" ht="12.75">
      <c r="A54" s="4" t="s">
        <v>41</v>
      </c>
      <c r="B54" s="15" t="s">
        <v>76</v>
      </c>
      <c r="C54" s="15" t="s">
        <v>16</v>
      </c>
      <c r="D54" s="11">
        <v>234</v>
      </c>
      <c r="E54" s="6">
        <v>40</v>
      </c>
      <c r="F54" s="6">
        <v>3</v>
      </c>
      <c r="G54" s="6"/>
      <c r="H54" s="6">
        <f>IF(G54=1,60,IF(G54=2,40,IF(G54=3,20,0)))</f>
        <v>0</v>
      </c>
      <c r="I54" s="7">
        <f>D54+E54+2*(ROUNDUP(100*F54/6,0))+H54</f>
        <v>374</v>
      </c>
    </row>
    <row r="55" spans="1:9" ht="12.75" customHeight="1">
      <c r="A55" s="4" t="s">
        <v>44</v>
      </c>
      <c r="B55" s="14" t="s">
        <v>77</v>
      </c>
      <c r="C55" s="14" t="s">
        <v>19</v>
      </c>
      <c r="D55" s="11">
        <v>226</v>
      </c>
      <c r="E55" s="6">
        <v>40</v>
      </c>
      <c r="F55" s="6">
        <v>3</v>
      </c>
      <c r="G55" s="6"/>
      <c r="H55" s="6">
        <f>IF(G55=1,60,IF(G55=2,40,IF(G55=3,20,0)))</f>
        <v>0</v>
      </c>
      <c r="I55" s="7">
        <f>D55+E55+2*(ROUNDUP(100*F55/6,0))+H55</f>
        <v>366</v>
      </c>
    </row>
    <row r="56" spans="1:9" ht="12.75" customHeight="1">
      <c r="A56" s="4" t="s">
        <v>46</v>
      </c>
      <c r="B56" s="14" t="s">
        <v>78</v>
      </c>
      <c r="C56" s="14" t="s">
        <v>43</v>
      </c>
      <c r="D56" s="11">
        <v>250</v>
      </c>
      <c r="E56" s="6">
        <v>40</v>
      </c>
      <c r="F56" s="6">
        <v>2</v>
      </c>
      <c r="G56" s="6"/>
      <c r="H56" s="6">
        <f>IF(G56=1,60,IF(G56=2,40,IF(G56=3,20,0)))</f>
        <v>0</v>
      </c>
      <c r="I56" s="7">
        <f>D56+E56+2*(ROUNDUP(100*F56/6,0))+H56</f>
        <v>358</v>
      </c>
    </row>
    <row r="57" spans="1:9" ht="12.75" customHeight="1">
      <c r="A57" s="4" t="s">
        <v>79</v>
      </c>
      <c r="B57" s="14" t="s">
        <v>80</v>
      </c>
      <c r="C57" s="14" t="s">
        <v>19</v>
      </c>
      <c r="D57" s="11">
        <v>240</v>
      </c>
      <c r="E57" s="6">
        <v>40</v>
      </c>
      <c r="F57" s="6">
        <v>2</v>
      </c>
      <c r="G57" s="6"/>
      <c r="H57" s="6">
        <f>IF(G57=1,60,IF(G57=2,40,IF(G57=3,20,0)))</f>
        <v>0</v>
      </c>
      <c r="I57" s="7">
        <f>D57+E57+2*(ROUNDUP(100*F57/6,0))+H57</f>
        <v>348</v>
      </c>
    </row>
    <row r="58" spans="1:9" ht="12.75" customHeight="1">
      <c r="A58" s="4" t="s">
        <v>81</v>
      </c>
      <c r="B58" s="14" t="s">
        <v>82</v>
      </c>
      <c r="C58" s="14" t="s">
        <v>8</v>
      </c>
      <c r="D58" s="11">
        <v>235</v>
      </c>
      <c r="E58" s="6">
        <v>40</v>
      </c>
      <c r="F58" s="6">
        <v>2</v>
      </c>
      <c r="G58" s="6"/>
      <c r="H58" s="6">
        <f>IF(G58=1,60,IF(G58=2,40,IF(G58=3,20,0)))</f>
        <v>0</v>
      </c>
      <c r="I58" s="7">
        <f>D58+E58+2*(ROUNDUP(100*F58/6,0))+H58</f>
        <v>343</v>
      </c>
    </row>
    <row r="59" spans="1:9" ht="12.75" customHeight="1">
      <c r="A59" s="4" t="s">
        <v>83</v>
      </c>
      <c r="B59" s="5" t="s">
        <v>84</v>
      </c>
      <c r="C59" s="15" t="s">
        <v>32</v>
      </c>
      <c r="D59" s="11">
        <v>256</v>
      </c>
      <c r="E59" s="6">
        <v>40</v>
      </c>
      <c r="F59" s="6">
        <v>1</v>
      </c>
      <c r="G59" s="6"/>
      <c r="H59" s="6">
        <f>IF(G59=1,60,IF(G59=2,40,IF(G59=3,20,0)))</f>
        <v>0</v>
      </c>
      <c r="I59" s="7">
        <f>D59+E59+2*(ROUNDUP(100*F59/6,0))+H59</f>
        <v>330</v>
      </c>
    </row>
    <row r="60" spans="1:9" ht="12.75" customHeight="1">
      <c r="A60" s="4" t="s">
        <v>85</v>
      </c>
      <c r="B60" s="5" t="s">
        <v>86</v>
      </c>
      <c r="C60" s="18" t="s">
        <v>43</v>
      </c>
      <c r="D60" s="11">
        <v>274</v>
      </c>
      <c r="E60" s="6"/>
      <c r="F60" s="6"/>
      <c r="G60" s="6"/>
      <c r="H60" s="6">
        <f>IF(G60=1,60,IF(G60=2,40,IF(G60=3,20,0)))</f>
        <v>0</v>
      </c>
      <c r="I60" s="7">
        <f>D60+E60+2*(ROUNDUP(100*F60/6,0))+H60</f>
        <v>274</v>
      </c>
    </row>
    <row r="61" spans="1:9" ht="12.75" customHeight="1">
      <c r="A61" s="4" t="s">
        <v>87</v>
      </c>
      <c r="B61" s="14" t="s">
        <v>88</v>
      </c>
      <c r="C61" s="14" t="s">
        <v>89</v>
      </c>
      <c r="D61" s="11">
        <v>225</v>
      </c>
      <c r="E61" s="6"/>
      <c r="F61" s="6"/>
      <c r="G61" s="6"/>
      <c r="H61" s="6">
        <f>IF(G61=1,60,IF(G61=2,40,IF(G61=3,20,0)))</f>
        <v>0</v>
      </c>
      <c r="I61" s="7">
        <f>D61+E61+2*(ROUNDUP(100*F61/6,0))+H61</f>
        <v>225</v>
      </c>
    </row>
    <row r="62" spans="1:9" ht="12.75">
      <c r="A62" s="4" t="s">
        <v>90</v>
      </c>
      <c r="B62" s="14" t="s">
        <v>91</v>
      </c>
      <c r="C62" s="14" t="s">
        <v>43</v>
      </c>
      <c r="D62" s="11">
        <v>220</v>
      </c>
      <c r="E62" s="6"/>
      <c r="F62" s="6"/>
      <c r="G62" s="6"/>
      <c r="H62" s="6">
        <f>IF(G62=1,60,IF(G62=2,40,IF(G62=3,20,0)))</f>
        <v>0</v>
      </c>
      <c r="I62" s="7">
        <f>D62+E62+2*(ROUNDUP(100*F62/6,0))+H62</f>
        <v>220</v>
      </c>
    </row>
  </sheetData>
  <printOptions/>
  <pageMargins left="0.2" right="0.2" top="0.5097222222222222" bottom="0.5097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Johansson</dc:creator>
  <cp:keywords/>
  <dc:description/>
  <cp:lastModifiedBy/>
  <cp:lastPrinted>2010-04-11T14:48:55Z</cp:lastPrinted>
  <dcterms:created xsi:type="dcterms:W3CDTF">2007-04-20T19:46:52Z</dcterms:created>
  <dcterms:modified xsi:type="dcterms:W3CDTF">2010-04-11T21:53:34Z</dcterms:modified>
  <cp:category/>
  <cp:version/>
  <cp:contentType/>
  <cp:contentStatus/>
  <cp:revision>2</cp:revision>
</cp:coreProperties>
</file>